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06-2024\1) výzva\"/>
    </mc:Choice>
  </mc:AlternateContent>
  <xr:revisionPtr revIDLastSave="0" documentId="13_ncr:1_{9F06E7D5-1221-442A-9864-74F68DE8F97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6" i="1" l="1"/>
  <c r="H66" i="1"/>
</calcChain>
</file>

<file path=xl/sharedStrings.xml><?xml version="1.0" encoding="utf-8"?>
<sst xmlns="http://schemas.openxmlformats.org/spreadsheetml/2006/main" count="228" uniqueCount="140">
  <si>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</si>
  <si>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</si>
  <si>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</si>
  <si>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</si>
  <si>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</si>
  <si>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</si>
  <si>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</si>
  <si>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</si>
  <si>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</si>
  <si>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</si>
  <si>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</si>
  <si>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</si>
  <si>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</si>
  <si>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</si>
  <si>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</si>
  <si>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</si>
  <si>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</si>
  <si>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</si>
  <si>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</si>
  <si>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</si>
  <si>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</si>
  <si>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</si>
  <si>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</si>
  <si>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</si>
  <si>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</si>
  <si>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</si>
  <si>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</si>
  <si>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</si>
  <si>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</si>
  <si>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Pro formát A4, karton min. 250 g.</t>
  </si>
  <si>
    <t xml:space="preserve">Papír kancelářský A4 kvalita"B"  </t>
  </si>
  <si>
    <t>bal</t>
  </si>
  <si>
    <t>Lepicí tyčinka  min. 40g</t>
  </si>
  <si>
    <t>Vysoká lepicí síla a okamžitá přilnavost. Vhodné na  papír, karton, nevysychá, neobsahuje rozpouštědla.</t>
  </si>
  <si>
    <t>Více účelové bílé disperzní lepidlo, vhodné na papír, textil, kůži, dřevo apod., bez rozpouštědla, s aplikátorem.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</si>
  <si>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</si>
  <si>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</si>
  <si>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</si>
  <si>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 xml:space="preserve">Čisticí houba magnetická na bílé tabule </t>
  </si>
  <si>
    <t>S filcem, vyměnitelné vložky.</t>
  </si>
  <si>
    <t xml:space="preserve">Papír kancelářský A4 kvalita"C"  </t>
  </si>
  <si>
    <t>balení</t>
  </si>
  <si>
    <t>B4 obálka, křížové dno s textilní vložkou, samolepicí obálka</t>
  </si>
  <si>
    <t>Obchodní taška B4 neroztržitelná, vyztužená textilním vláknem pro objemné písemnosti, samolepicí s krycí páskou</t>
  </si>
  <si>
    <t>Lepicí páska 48-50mm x 66m transparentní</t>
  </si>
  <si>
    <t>Kvalitní lepicí páska průhledná.</t>
  </si>
  <si>
    <t>Lepicí páska 48-50mm x 66m hnědá</t>
  </si>
  <si>
    <t>Kvalitní balicí páska hnědá.</t>
  </si>
  <si>
    <t>Tužka HB 2 s pryží</t>
  </si>
  <si>
    <t>Klasická tužka s pryží, tvrdost HB.</t>
  </si>
  <si>
    <t>Bublinková folie 50 cm x 10 m</t>
  </si>
  <si>
    <t>Pro přepravu křehkých materiálů.</t>
  </si>
  <si>
    <t>Fixační folie čirá 0,5 m - 2,4 kg</t>
  </si>
  <si>
    <t>Min. 23 mic, vhodná k balení větších předmětů, balíků a palet.</t>
  </si>
  <si>
    <t>Adhezní bloček - neon, opatřen lepicí vrstvou pouze zpoloviny, nezanechává stopy po lepidle. Min. 100 lístků.</t>
  </si>
  <si>
    <t>Jednorázový odlamovací nůž</t>
  </si>
  <si>
    <t>Šířka čepele: 18 mm. Materiál: kov/plast. Vybaven praktickou pojistkou.</t>
  </si>
  <si>
    <t>Propisovací tužka jednorázová</t>
  </si>
  <si>
    <t>Obyčejná jednorázová propiska. Nelze měnit náplň! Barva krytky odpovídá barvě náplně.</t>
  </si>
  <si>
    <t>Velmi jemný plastický hrot, šíře stopy 0,3 mm.</t>
  </si>
  <si>
    <t>Klínový hrot, šíře stopy 1-4,6 mm, ventilační uzávěry, vhodný i na faxový papír.</t>
  </si>
  <si>
    <t>Euroobal A4 - hladký</t>
  </si>
  <si>
    <t>Čiré, min. 45 mic., balení 100 ks.</t>
  </si>
  <si>
    <t>Obaly "L" A4 - čirá</t>
  </si>
  <si>
    <t>Nezávěsné hladké PVC obaly, vkládání na šířku i na výšku, min. 150 mic, min. 10 ks v balení.</t>
  </si>
  <si>
    <t>Blok nelepený bílý - špalík 8-9 x 8-9 cm</t>
  </si>
  <si>
    <t>Nelepený bílý, volné listy.</t>
  </si>
  <si>
    <t>Samolepicí blok  76 x 76 mm - žlutý - 100 list</t>
  </si>
  <si>
    <t>Nezanechává stopy lepidla, min. 100 listů v bločku.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</si>
  <si>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</si>
  <si>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</si>
  <si>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</si>
  <si>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</si>
  <si>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>Lepicí páska 25mm x 66m transparentní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</si>
  <si>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</si>
  <si>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</si>
  <si>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</si>
  <si>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Samolepící etikety tabelační 102 x 36 - dvouřadé</t>
  </si>
  <si>
    <t>2řadé, 2x8 etiket, 1krab - 500 skladů cik-cak, tj. 8000 etiket.</t>
  </si>
  <si>
    <t>Doplněk ke všem magnetickým tabulím.</t>
  </si>
  <si>
    <t>Magnety 24 mm - mix barev</t>
  </si>
  <si>
    <t>Doplněk ke všem magnetickým tabulím, barevný mix, průměr 24 mm, min. 10 ks v balení.</t>
  </si>
  <si>
    <t xml:space="preserve">Spojovače 24/6  </t>
  </si>
  <si>
    <t>Vysoce kvalitní pozinkované spojovače, min. 1000 ks v balení.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</si>
  <si>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</si>
  <si>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</si>
  <si>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kancelářské velké</t>
  </si>
  <si>
    <t>Kvalitní nůžky z nerez oceli, ergonomické úchopy z nelámavé plastické hmoty, délka min. 25 mm.</t>
  </si>
  <si>
    <t>Pokladní kotoučky 57/60/17</t>
  </si>
  <si>
    <t>Vyrobeny z termocitlivého papíru.</t>
  </si>
  <si>
    <t>4kroužkový pořadač , A4 maxi, hřbet 40 mm-barva</t>
  </si>
  <si>
    <t>Formát A4, transparentní polypropylen, zajišťovací gumička.</t>
  </si>
  <si>
    <t>Min. 40 listů.</t>
  </si>
  <si>
    <t xml:space="preserve">Min. 40 listů. </t>
  </si>
  <si>
    <t>Záznamní kniha A5 - linka</t>
  </si>
  <si>
    <t>Min. 100 listů, bělený bezdřevý papír, šitá vazba, laminovaný povrch desek.</t>
  </si>
  <si>
    <t xml:space="preserve">Obálky bublinkové A5 bílé cca  200x270 </t>
  </si>
  <si>
    <t>Samolepicí, odtrhovací proužek, vzduchová ochranná vrstva, vhodné pro zasílání křehkých předmětů, min. 10 ks v balení.</t>
  </si>
  <si>
    <t>Obálky C5 162 x 229 mm</t>
  </si>
  <si>
    <t>Samolepící, 1 bal/50ks</t>
  </si>
  <si>
    <t>Obálky DL 110 x 220 mm - bez okénka</t>
  </si>
  <si>
    <t>Samolepicí, 1 bal/50ks.</t>
  </si>
  <si>
    <t xml:space="preserve">Laminovací folie 54 x 86 mm/ 125mic </t>
  </si>
  <si>
    <t>Kapsy, antistatické, průzračně čiré., 100 listů v balení.</t>
  </si>
  <si>
    <t>Příloha č. 2 Kupní smlouvy - technická specifikace
Kancelářské potřeby (II.) 006 - 2024</t>
  </si>
  <si>
    <t>NE</t>
  </si>
  <si>
    <t>21 dní</t>
  </si>
  <si>
    <t>UK - Alexandra Karlová,
Tel.: 37763 7755</t>
  </si>
  <si>
    <t>UK - Lucie Semrádová,
Tel.: 37763 1955, 
E-mail: semradov@uk.zcu.cz</t>
  </si>
  <si>
    <t>Univerzitní 18,  
301 00 Plzeň,
Univerzitní knihovna - Prodejna skript</t>
  </si>
  <si>
    <t xml:space="preserve">Univerzitní 18, 
301 00 Plzeň,
Univerzitní knihovna Bory
</t>
  </si>
  <si>
    <t>EO - Václava Vlková,
Tel.: 37763 1146</t>
  </si>
  <si>
    <t>Univerzitní 8, 
301 00 Plzeň,
Rektorát - Ekonomický odbor,
místnost UR 221</t>
  </si>
  <si>
    <t>KFY - Jaroslava Lenčéšová,
Tel.: 37763 2201</t>
  </si>
  <si>
    <t>Technická 8,
301 00 Plzeň, 
Fakulta aplikovaných věd - NTIS,
místnost UN 229</t>
  </si>
  <si>
    <t>CBG - Ing. Jana Vondrysková,
Tel.: 37763 6241</t>
  </si>
  <si>
    <t>Klatovská 51, 
301 00 Plzeň,
Fakulta pedagogická - Centrum biologie, geověd a envigogiky,
místnost CH 318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</si>
  <si>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</si>
  <si>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Rychlovazač karton, nezávěsný A4 - </t>
    </r>
    <r>
      <rPr>
        <b/>
        <sz val="11"/>
        <rFont val="Calibri"/>
        <family val="2"/>
        <charset val="238"/>
      </rPr>
      <t>modrý</t>
    </r>
  </si>
  <si>
    <t xml:space="preserve">Lepidlo disperzní 100g - 110 g  </t>
  </si>
  <si>
    <r>
      <t xml:space="preserve">Papír kvality "C", formát A4, gramáž 80 g/m2, barva bílá, opacita min. 90 %, bělost 146 ± CIE, hladkost dle Bendtsena 210 ml/min ± 50. 
Vhodný do všech kopírovacích strojů a laserových tiskáren, pro jednostranný tisk při spotřebě do 250 listů (půl balíku) denně. Nedoporučuje se do inkoustových tiskáren. 1 bal 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</si>
  <si>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žlutý</t>
    </r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</si>
  <si>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</si>
  <si>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r>
      <t xml:space="preserve">Popisovač 0,3 mm - </t>
    </r>
    <r>
      <rPr>
        <b/>
        <sz val="11"/>
        <rFont val="Calibri"/>
        <family val="2"/>
        <charset val="238"/>
      </rPr>
      <t>červený</t>
    </r>
  </si>
  <si>
    <r>
      <t>Zvýrazňovač  1 - 4,6 mm -</t>
    </r>
    <r>
      <rPr>
        <b/>
        <sz val="11"/>
        <rFont val="Calibri"/>
        <family val="2"/>
        <charset val="238"/>
      </rPr>
      <t xml:space="preserve"> černý</t>
    </r>
  </si>
  <si>
    <r>
      <t>Zvýrazňovač  1 - 4,6 mm -</t>
    </r>
    <r>
      <rPr>
        <b/>
        <sz val="11"/>
        <rFont val="Calibri"/>
        <family val="2"/>
        <charset val="238"/>
      </rPr>
      <t xml:space="preserve"> červený</t>
    </r>
  </si>
  <si>
    <r>
      <t xml:space="preserve">Gelové pero 0,5 mm - </t>
    </r>
    <r>
      <rPr>
        <b/>
        <sz val="11"/>
        <rFont val="Calibri"/>
        <family val="2"/>
        <charset val="238"/>
      </rPr>
      <t>10 červených, 10 modrých, 5 zelených</t>
    </r>
  </si>
  <si>
    <r>
      <t xml:space="preserve">Zvýrazňovač  1 - 4,6 mm - </t>
    </r>
    <r>
      <rPr>
        <b/>
        <sz val="11"/>
        <rFont val="Calibri"/>
        <family val="2"/>
        <charset val="238"/>
      </rPr>
      <t>15 žlutých, 10 růžových, 10 oranžových</t>
    </r>
  </si>
  <si>
    <r>
      <t xml:space="preserve">Magnety  20mm - </t>
    </r>
    <r>
      <rPr>
        <b/>
        <sz val="11"/>
        <rFont val="Calibri"/>
        <family val="2"/>
        <charset val="238"/>
      </rPr>
      <t>černé</t>
    </r>
  </si>
  <si>
    <t xml:space="preserve"> Elegantní, praktický a odolný poloprůhledný pořadač v jemných pastelových barvách. Desky jsou omyvatelné. Formát A4 maximálně umožňující založit euroobaly bez přesahu. Rozměry cca: 268 × 320 mm, šířka hřbetu: 40 mm. Materiál: PP. Kapacita: cca 275 listů papíru (80 g/m2). Kroužková "O" mechanika: 4 × Ø 30 mm bez aretace.</t>
  </si>
  <si>
    <t>Korekční roller s vyměnitelnou náplní vyrobený z recyklovaných plastů. Pro suché korekce. Na opravené místo lze okamžitě psát. PUSH&amp;PULL pro dva způsoby korekce, systém vhodný i pro leváky. Hladká a čistá aplikace díky novému flexibilnímu hrotu. Vhodný na všechny druhy papíru. Nezanechává stopy ani stíny na fotokopiích. Korekční páska perfektně kryje, netrhá se a nešpiní. Neobsahuje rozpouštědla. Délka korekční pásky: 12 m. Šířka korekční pásky: 4,2 mm.</t>
  </si>
  <si>
    <t xml:space="preserve">Korekční strojek kompatibilní s náplní PRITT ROLLER 4,2 mm (máme velké množství náplní)		</t>
  </si>
  <si>
    <t>Sešívačka</t>
  </si>
  <si>
    <t>Sešívačka s polovičním plněním drátků, ocelový mechanismus, vysoce kvalitní plast ABS a pryž TPE, módní ergonomický design pro nejlepší používání,
kapacita sešití min. 30 listů (papíru 80 g/m2), nástěnkové nebo otevřené sešívání, hloubka vkládání 55 mm, drátky 24/6 a 26/6.</t>
  </si>
  <si>
    <t>Grafitová tužka</t>
  </si>
  <si>
    <t>Grafitové tužky nejvyšší jakosti, patentovaná GRIP zóna s malými masážními a protiskluzovými body, ergonomický tříhranný tvar, kvalitní měkké dřevo pro úspěšné ořezání, speciální SV technologie - vkližování tuhy zamezuje lámání tuhy při pádu na zem, povrchové laky na vodní bázi v zájmu ochrany životního prostředí, tvrdost B.</t>
  </si>
  <si>
    <r>
      <t>Desky odkládací A4, 3 klopy  PP - průhl. -</t>
    </r>
    <r>
      <rPr>
        <b/>
        <sz val="11"/>
        <rFont val="Calibri"/>
        <family val="2"/>
        <charset val="238"/>
      </rPr>
      <t xml:space="preserve"> 3 ks modré, 3 ks zelené, 3 ks žluté, 3 ks červené </t>
    </r>
  </si>
  <si>
    <r>
      <t>Obaly "L" A4 -</t>
    </r>
    <r>
      <rPr>
        <b/>
        <sz val="11"/>
        <rFont val="Calibri"/>
        <family val="2"/>
        <charset val="238"/>
      </rPr>
      <t xml:space="preserve"> modrá, zelená, žlutá, růžová</t>
    </r>
  </si>
  <si>
    <t>Sešit A4 čistý</t>
  </si>
  <si>
    <t>Sešit A5 linkovaný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</si>
</sst>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38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3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center" vertical="center" wrapText="1"/>
    </xf>
    <xf numFmtId="0" fontId="21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3" fillId="3" borderId="19" xfId="1" applyFont="1" applyFill="1" applyBorder="1" applyAlignment="1" applyProtection="1">
      <alignment horizontal="left" vertical="center" wrapText="1" inden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21" fillId="3" borderId="19" xfId="1" applyFont="1" applyFill="1" applyBorder="1" applyAlignment="1" applyProtection="1">
      <alignment horizontal="center" vertical="center" wrapText="1"/>
    </xf>
    <xf numFmtId="0" fontId="21" fillId="3" borderId="19" xfId="5" applyFont="1" applyFill="1" applyBorder="1" applyAlignment="1" applyProtection="1">
      <alignment horizontal="left" vertical="center" wrapText="1" indent="1"/>
    </xf>
    <xf numFmtId="164" fontId="0" fillId="0" borderId="19" xfId="0" applyNumberFormat="1" applyBorder="1" applyAlignment="1" applyProtection="1">
      <alignment horizontal="right" vertical="center" indent="1"/>
    </xf>
    <xf numFmtId="164" fontId="17" fillId="3" borderId="19" xfId="0" applyNumberFormat="1" applyFont="1" applyFill="1" applyBorder="1" applyAlignment="1" applyProtection="1">
      <alignment horizontal="right" vertical="center" wrapText="1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2" fillId="3" borderId="20" xfId="0" applyFon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12" fillId="3" borderId="20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2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1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3"/>
  <sheetViews>
    <sheetView tabSelected="1" topLeftCell="D1" zoomScaleNormal="100" workbookViewId="0">
      <selection activeCell="I8" sqref="I8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31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29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104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5.5" customHeight="1" thickTop="1" x14ac:dyDescent="0.25">
      <c r="A7" s="32"/>
      <c r="B7" s="33">
        <v>1</v>
      </c>
      <c r="C7" s="34" t="s">
        <v>118</v>
      </c>
      <c r="D7" s="35">
        <v>50</v>
      </c>
      <c r="E7" s="36" t="s">
        <v>28</v>
      </c>
      <c r="F7" s="37" t="s">
        <v>29</v>
      </c>
      <c r="G7" s="38">
        <f t="shared" ref="G7:G21" si="0">D7*H7</f>
        <v>250</v>
      </c>
      <c r="H7" s="39">
        <v>5</v>
      </c>
      <c r="I7" s="132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105</v>
      </c>
      <c r="N7" s="44"/>
      <c r="O7" s="44"/>
      <c r="P7" s="45" t="s">
        <v>107</v>
      </c>
      <c r="Q7" s="45" t="s">
        <v>110</v>
      </c>
      <c r="R7" s="46" t="s">
        <v>106</v>
      </c>
      <c r="S7" s="44"/>
      <c r="T7" s="43" t="s">
        <v>12</v>
      </c>
    </row>
    <row r="8" spans="1:20" ht="101.25" customHeight="1" x14ac:dyDescent="0.25">
      <c r="A8" s="27"/>
      <c r="B8" s="47">
        <v>2</v>
      </c>
      <c r="C8" s="48" t="s">
        <v>30</v>
      </c>
      <c r="D8" s="49">
        <v>50</v>
      </c>
      <c r="E8" s="50" t="s">
        <v>31</v>
      </c>
      <c r="F8" s="51" t="s">
        <v>117</v>
      </c>
      <c r="G8" s="52">
        <f t="shared" si="0"/>
        <v>6250</v>
      </c>
      <c r="H8" s="53">
        <v>125</v>
      </c>
      <c r="I8" s="133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32</v>
      </c>
      <c r="D9" s="49">
        <v>1</v>
      </c>
      <c r="E9" s="50" t="s">
        <v>28</v>
      </c>
      <c r="F9" s="51" t="s">
        <v>33</v>
      </c>
      <c r="G9" s="52">
        <f t="shared" si="0"/>
        <v>35</v>
      </c>
      <c r="H9" s="53">
        <v>35</v>
      </c>
      <c r="I9" s="133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119</v>
      </c>
      <c r="D10" s="49">
        <v>1</v>
      </c>
      <c r="E10" s="50" t="s">
        <v>28</v>
      </c>
      <c r="F10" s="51" t="s">
        <v>34</v>
      </c>
      <c r="G10" s="52">
        <f t="shared" si="0"/>
        <v>40</v>
      </c>
      <c r="H10" s="53">
        <v>40</v>
      </c>
      <c r="I10" s="133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35</v>
      </c>
      <c r="D11" s="49">
        <v>20</v>
      </c>
      <c r="E11" s="61" t="s">
        <v>36</v>
      </c>
      <c r="F11" s="62" t="s">
        <v>37</v>
      </c>
      <c r="G11" s="52">
        <f t="shared" si="0"/>
        <v>1120</v>
      </c>
      <c r="H11" s="53">
        <v>56</v>
      </c>
      <c r="I11" s="133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thickBot="1" x14ac:dyDescent="0.3">
      <c r="A12" s="27"/>
      <c r="B12" s="63">
        <v>6</v>
      </c>
      <c r="C12" s="64" t="s">
        <v>38</v>
      </c>
      <c r="D12" s="65">
        <v>2</v>
      </c>
      <c r="E12" s="66" t="s">
        <v>28</v>
      </c>
      <c r="F12" s="67" t="s">
        <v>39</v>
      </c>
      <c r="G12" s="68">
        <f t="shared" si="0"/>
        <v>300</v>
      </c>
      <c r="H12" s="69">
        <v>150</v>
      </c>
      <c r="I12" s="134"/>
      <c r="J12" s="70">
        <f t="shared" si="1"/>
        <v>0</v>
      </c>
      <c r="K12" s="71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80.25" customHeight="1" x14ac:dyDescent="0.25">
      <c r="A13" s="27"/>
      <c r="B13" s="72">
        <v>7</v>
      </c>
      <c r="C13" s="73" t="s">
        <v>40</v>
      </c>
      <c r="D13" s="74">
        <v>10</v>
      </c>
      <c r="E13" s="75" t="s">
        <v>41</v>
      </c>
      <c r="F13" s="76" t="s">
        <v>120</v>
      </c>
      <c r="G13" s="77">
        <f t="shared" si="0"/>
        <v>1100</v>
      </c>
      <c r="H13" s="78">
        <v>110</v>
      </c>
      <c r="I13" s="135"/>
      <c r="J13" s="79">
        <f t="shared" si="1"/>
        <v>0</v>
      </c>
      <c r="K13" s="80" t="str">
        <f t="shared" si="2"/>
        <v xml:space="preserve"> </v>
      </c>
      <c r="L13" s="81" t="s">
        <v>27</v>
      </c>
      <c r="M13" s="81" t="s">
        <v>105</v>
      </c>
      <c r="N13" s="82"/>
      <c r="O13" s="82"/>
      <c r="P13" s="81" t="s">
        <v>108</v>
      </c>
      <c r="Q13" s="81" t="s">
        <v>109</v>
      </c>
      <c r="R13" s="83" t="s">
        <v>106</v>
      </c>
      <c r="S13" s="82"/>
      <c r="T13" s="84" t="s">
        <v>12</v>
      </c>
    </row>
    <row r="14" spans="1:20" ht="25.5" customHeight="1" x14ac:dyDescent="0.25">
      <c r="A14" s="27"/>
      <c r="B14" s="47">
        <v>8</v>
      </c>
      <c r="C14" s="48" t="s">
        <v>42</v>
      </c>
      <c r="D14" s="49">
        <v>100</v>
      </c>
      <c r="E14" s="50" t="s">
        <v>28</v>
      </c>
      <c r="F14" s="51" t="s">
        <v>43</v>
      </c>
      <c r="G14" s="52">
        <f t="shared" si="0"/>
        <v>2200</v>
      </c>
      <c r="H14" s="53">
        <v>22</v>
      </c>
      <c r="I14" s="133"/>
      <c r="J14" s="54">
        <f t="shared" si="1"/>
        <v>0</v>
      </c>
      <c r="K14" s="55" t="str">
        <f t="shared" si="2"/>
        <v xml:space="preserve"> </v>
      </c>
      <c r="L14" s="85"/>
      <c r="M14" s="57"/>
      <c r="N14" s="58"/>
      <c r="O14" s="58"/>
      <c r="P14" s="86"/>
      <c r="Q14" s="86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32</v>
      </c>
      <c r="D15" s="49">
        <v>1</v>
      </c>
      <c r="E15" s="50" t="s">
        <v>28</v>
      </c>
      <c r="F15" s="51" t="s">
        <v>33</v>
      </c>
      <c r="G15" s="52">
        <f t="shared" si="0"/>
        <v>35</v>
      </c>
      <c r="H15" s="53">
        <v>35</v>
      </c>
      <c r="I15" s="133"/>
      <c r="J15" s="54">
        <f t="shared" si="1"/>
        <v>0</v>
      </c>
      <c r="K15" s="55" t="str">
        <f t="shared" si="2"/>
        <v xml:space="preserve"> </v>
      </c>
      <c r="L15" s="85"/>
      <c r="M15" s="57"/>
      <c r="N15" s="58"/>
      <c r="O15" s="58"/>
      <c r="P15" s="86"/>
      <c r="Q15" s="86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44</v>
      </c>
      <c r="D16" s="49">
        <v>20</v>
      </c>
      <c r="E16" s="50" t="s">
        <v>28</v>
      </c>
      <c r="F16" s="51" t="s">
        <v>45</v>
      </c>
      <c r="G16" s="52">
        <f t="shared" si="0"/>
        <v>600</v>
      </c>
      <c r="H16" s="53">
        <v>30</v>
      </c>
      <c r="I16" s="133"/>
      <c r="J16" s="54">
        <f t="shared" si="1"/>
        <v>0</v>
      </c>
      <c r="K16" s="55" t="str">
        <f t="shared" si="2"/>
        <v xml:space="preserve"> </v>
      </c>
      <c r="L16" s="85"/>
      <c r="M16" s="57"/>
      <c r="N16" s="58"/>
      <c r="O16" s="58"/>
      <c r="P16" s="86"/>
      <c r="Q16" s="86"/>
      <c r="R16" s="60"/>
      <c r="S16" s="58"/>
      <c r="T16" s="57"/>
    </row>
    <row r="17" spans="1:20" ht="25.5" customHeight="1" x14ac:dyDescent="0.25">
      <c r="A17" s="27"/>
      <c r="B17" s="47">
        <v>11</v>
      </c>
      <c r="C17" s="48" t="s">
        <v>46</v>
      </c>
      <c r="D17" s="49">
        <v>20</v>
      </c>
      <c r="E17" s="50" t="s">
        <v>28</v>
      </c>
      <c r="F17" s="51" t="s">
        <v>47</v>
      </c>
      <c r="G17" s="52">
        <f t="shared" si="0"/>
        <v>740</v>
      </c>
      <c r="H17" s="53">
        <v>37</v>
      </c>
      <c r="I17" s="133"/>
      <c r="J17" s="54">
        <f t="shared" si="1"/>
        <v>0</v>
      </c>
      <c r="K17" s="55" t="str">
        <f t="shared" si="2"/>
        <v xml:space="preserve"> </v>
      </c>
      <c r="L17" s="85"/>
      <c r="M17" s="57"/>
      <c r="N17" s="58"/>
      <c r="O17" s="58"/>
      <c r="P17" s="86"/>
      <c r="Q17" s="86"/>
      <c r="R17" s="60"/>
      <c r="S17" s="58"/>
      <c r="T17" s="57"/>
    </row>
    <row r="18" spans="1:20" ht="25.5" customHeight="1" x14ac:dyDescent="0.25">
      <c r="A18" s="27"/>
      <c r="B18" s="47">
        <v>12</v>
      </c>
      <c r="C18" s="48" t="s">
        <v>48</v>
      </c>
      <c r="D18" s="49">
        <v>5</v>
      </c>
      <c r="E18" s="50" t="s">
        <v>28</v>
      </c>
      <c r="F18" s="51" t="s">
        <v>49</v>
      </c>
      <c r="G18" s="52">
        <f t="shared" si="0"/>
        <v>15</v>
      </c>
      <c r="H18" s="53">
        <v>3</v>
      </c>
      <c r="I18" s="133"/>
      <c r="J18" s="54">
        <f t="shared" si="1"/>
        <v>0</v>
      </c>
      <c r="K18" s="55" t="str">
        <f t="shared" si="2"/>
        <v xml:space="preserve"> </v>
      </c>
      <c r="L18" s="85"/>
      <c r="M18" s="57"/>
      <c r="N18" s="58"/>
      <c r="O18" s="58"/>
      <c r="P18" s="86"/>
      <c r="Q18" s="86"/>
      <c r="R18" s="60"/>
      <c r="S18" s="58"/>
      <c r="T18" s="57"/>
    </row>
    <row r="19" spans="1:20" ht="25.5" customHeight="1" x14ac:dyDescent="0.25">
      <c r="A19" s="27"/>
      <c r="B19" s="47">
        <v>13</v>
      </c>
      <c r="C19" s="48" t="s">
        <v>50</v>
      </c>
      <c r="D19" s="49">
        <v>15</v>
      </c>
      <c r="E19" s="50" t="s">
        <v>28</v>
      </c>
      <c r="F19" s="51" t="s">
        <v>51</v>
      </c>
      <c r="G19" s="52">
        <f t="shared" si="0"/>
        <v>1425</v>
      </c>
      <c r="H19" s="53">
        <v>95</v>
      </c>
      <c r="I19" s="133"/>
      <c r="J19" s="54">
        <f t="shared" si="1"/>
        <v>0</v>
      </c>
      <c r="K19" s="55" t="str">
        <f t="shared" si="2"/>
        <v xml:space="preserve"> </v>
      </c>
      <c r="L19" s="85"/>
      <c r="M19" s="57"/>
      <c r="N19" s="58"/>
      <c r="O19" s="58"/>
      <c r="P19" s="86"/>
      <c r="Q19" s="86"/>
      <c r="R19" s="60"/>
      <c r="S19" s="58"/>
      <c r="T19" s="57"/>
    </row>
    <row r="20" spans="1:20" ht="25.5" customHeight="1" x14ac:dyDescent="0.25">
      <c r="A20" s="27"/>
      <c r="B20" s="47">
        <v>14</v>
      </c>
      <c r="C20" s="48" t="s">
        <v>52</v>
      </c>
      <c r="D20" s="49">
        <v>2</v>
      </c>
      <c r="E20" s="50" t="s">
        <v>28</v>
      </c>
      <c r="F20" s="51" t="s">
        <v>53</v>
      </c>
      <c r="G20" s="52">
        <f t="shared" si="0"/>
        <v>320</v>
      </c>
      <c r="H20" s="53">
        <v>160</v>
      </c>
      <c r="I20" s="133"/>
      <c r="J20" s="54">
        <f t="shared" si="1"/>
        <v>0</v>
      </c>
      <c r="K20" s="55" t="str">
        <f t="shared" si="2"/>
        <v xml:space="preserve"> </v>
      </c>
      <c r="L20" s="85"/>
      <c r="M20" s="57"/>
      <c r="N20" s="58"/>
      <c r="O20" s="58"/>
      <c r="P20" s="86"/>
      <c r="Q20" s="86"/>
      <c r="R20" s="60"/>
      <c r="S20" s="58"/>
      <c r="T20" s="57"/>
    </row>
    <row r="21" spans="1:20" ht="25.5" customHeight="1" x14ac:dyDescent="0.25">
      <c r="A21" s="27"/>
      <c r="B21" s="47">
        <v>15</v>
      </c>
      <c r="C21" s="48" t="s">
        <v>121</v>
      </c>
      <c r="D21" s="49">
        <v>5</v>
      </c>
      <c r="E21" s="50" t="s">
        <v>28</v>
      </c>
      <c r="F21" s="51" t="s">
        <v>54</v>
      </c>
      <c r="G21" s="52">
        <f t="shared" si="0"/>
        <v>85</v>
      </c>
      <c r="H21" s="53">
        <v>17</v>
      </c>
      <c r="I21" s="133"/>
      <c r="J21" s="54">
        <f t="shared" si="1"/>
        <v>0</v>
      </c>
      <c r="K21" s="55" t="str">
        <f t="shared" si="2"/>
        <v xml:space="preserve"> </v>
      </c>
      <c r="L21" s="85"/>
      <c r="M21" s="57"/>
      <c r="N21" s="58"/>
      <c r="O21" s="58"/>
      <c r="P21" s="86"/>
      <c r="Q21" s="86"/>
      <c r="R21" s="60"/>
      <c r="S21" s="58"/>
      <c r="T21" s="57"/>
    </row>
    <row r="22" spans="1:20" ht="25.5" customHeight="1" x14ac:dyDescent="0.25">
      <c r="A22" s="27"/>
      <c r="B22" s="47">
        <v>16</v>
      </c>
      <c r="C22" s="48" t="s">
        <v>55</v>
      </c>
      <c r="D22" s="49">
        <v>10</v>
      </c>
      <c r="E22" s="50" t="s">
        <v>28</v>
      </c>
      <c r="F22" s="51" t="s">
        <v>56</v>
      </c>
      <c r="G22" s="52">
        <f t="shared" ref="G22:G63" si="3">D22*H22</f>
        <v>250</v>
      </c>
      <c r="H22" s="53">
        <v>25</v>
      </c>
      <c r="I22" s="133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5"/>
      <c r="M22" s="57"/>
      <c r="N22" s="58"/>
      <c r="O22" s="58"/>
      <c r="P22" s="86"/>
      <c r="Q22" s="86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57</v>
      </c>
      <c r="D23" s="49">
        <v>10</v>
      </c>
      <c r="E23" s="50" t="s">
        <v>28</v>
      </c>
      <c r="F23" s="51" t="s">
        <v>58</v>
      </c>
      <c r="G23" s="52">
        <f t="shared" si="3"/>
        <v>30</v>
      </c>
      <c r="H23" s="53">
        <v>3</v>
      </c>
      <c r="I23" s="133"/>
      <c r="J23" s="54">
        <f t="shared" si="4"/>
        <v>0</v>
      </c>
      <c r="K23" s="55" t="str">
        <f t="shared" si="5"/>
        <v xml:space="preserve"> </v>
      </c>
      <c r="L23" s="85"/>
      <c r="M23" s="57"/>
      <c r="N23" s="58"/>
      <c r="O23" s="58"/>
      <c r="P23" s="86"/>
      <c r="Q23" s="86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122</v>
      </c>
      <c r="D24" s="49">
        <v>5</v>
      </c>
      <c r="E24" s="50" t="s">
        <v>28</v>
      </c>
      <c r="F24" s="51" t="s">
        <v>59</v>
      </c>
      <c r="G24" s="52">
        <f t="shared" si="3"/>
        <v>55</v>
      </c>
      <c r="H24" s="53">
        <v>11</v>
      </c>
      <c r="I24" s="133"/>
      <c r="J24" s="54">
        <f t="shared" si="4"/>
        <v>0</v>
      </c>
      <c r="K24" s="55" t="str">
        <f t="shared" si="5"/>
        <v xml:space="preserve"> </v>
      </c>
      <c r="L24" s="85"/>
      <c r="M24" s="57"/>
      <c r="N24" s="58"/>
      <c r="O24" s="58"/>
      <c r="P24" s="86"/>
      <c r="Q24" s="86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123</v>
      </c>
      <c r="D25" s="49">
        <v>5</v>
      </c>
      <c r="E25" s="50" t="s">
        <v>28</v>
      </c>
      <c r="F25" s="51" t="s">
        <v>59</v>
      </c>
      <c r="G25" s="52">
        <f t="shared" si="3"/>
        <v>55</v>
      </c>
      <c r="H25" s="53">
        <v>11</v>
      </c>
      <c r="I25" s="133"/>
      <c r="J25" s="54">
        <f t="shared" si="4"/>
        <v>0</v>
      </c>
      <c r="K25" s="55" t="str">
        <f t="shared" si="5"/>
        <v xml:space="preserve"> </v>
      </c>
      <c r="L25" s="85"/>
      <c r="M25" s="57"/>
      <c r="N25" s="58"/>
      <c r="O25" s="58"/>
      <c r="P25" s="86"/>
      <c r="Q25" s="86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124</v>
      </c>
      <c r="D26" s="49">
        <v>2</v>
      </c>
      <c r="E26" s="50" t="s">
        <v>28</v>
      </c>
      <c r="F26" s="51" t="s">
        <v>60</v>
      </c>
      <c r="G26" s="52">
        <f t="shared" si="3"/>
        <v>36</v>
      </c>
      <c r="H26" s="53">
        <v>18</v>
      </c>
      <c r="I26" s="133"/>
      <c r="J26" s="54">
        <f t="shared" si="4"/>
        <v>0</v>
      </c>
      <c r="K26" s="55" t="str">
        <f t="shared" si="5"/>
        <v xml:space="preserve"> </v>
      </c>
      <c r="L26" s="85"/>
      <c r="M26" s="57"/>
      <c r="N26" s="58"/>
      <c r="O26" s="58"/>
      <c r="P26" s="86"/>
      <c r="Q26" s="86"/>
      <c r="R26" s="60"/>
      <c r="S26" s="58"/>
      <c r="T26" s="57"/>
    </row>
    <row r="27" spans="1:20" ht="25.5" customHeight="1" thickBot="1" x14ac:dyDescent="0.3">
      <c r="A27" s="27"/>
      <c r="B27" s="87">
        <v>21</v>
      </c>
      <c r="C27" s="88" t="s">
        <v>125</v>
      </c>
      <c r="D27" s="89">
        <v>2</v>
      </c>
      <c r="E27" s="90" t="s">
        <v>28</v>
      </c>
      <c r="F27" s="91" t="s">
        <v>60</v>
      </c>
      <c r="G27" s="92">
        <f t="shared" si="3"/>
        <v>36</v>
      </c>
      <c r="H27" s="93">
        <v>18</v>
      </c>
      <c r="I27" s="136"/>
      <c r="J27" s="94">
        <f t="shared" ref="J27:J63" si="6">D27*I27</f>
        <v>0</v>
      </c>
      <c r="K27" s="95" t="str">
        <f t="shared" ref="K27:K63" si="7">IF(ISNUMBER(I27), IF(I27&gt;H27,"NEVYHOVUJE","VYHOVUJE")," ")</f>
        <v xml:space="preserve"> </v>
      </c>
      <c r="L27" s="96"/>
      <c r="M27" s="97"/>
      <c r="N27" s="98"/>
      <c r="O27" s="98"/>
      <c r="P27" s="99"/>
      <c r="Q27" s="99"/>
      <c r="R27" s="100"/>
      <c r="S27" s="98"/>
      <c r="T27" s="97"/>
    </row>
    <row r="28" spans="1:20" ht="25.5" customHeight="1" x14ac:dyDescent="0.25">
      <c r="A28" s="27"/>
      <c r="B28" s="72">
        <v>22</v>
      </c>
      <c r="C28" s="73" t="s">
        <v>61</v>
      </c>
      <c r="D28" s="74">
        <v>10</v>
      </c>
      <c r="E28" s="75" t="s">
        <v>31</v>
      </c>
      <c r="F28" s="76" t="s">
        <v>62</v>
      </c>
      <c r="G28" s="77">
        <f t="shared" si="3"/>
        <v>1020</v>
      </c>
      <c r="H28" s="78">
        <v>102</v>
      </c>
      <c r="I28" s="135"/>
      <c r="J28" s="79">
        <f t="shared" si="6"/>
        <v>0</v>
      </c>
      <c r="K28" s="80" t="str">
        <f t="shared" si="7"/>
        <v xml:space="preserve"> </v>
      </c>
      <c r="L28" s="81" t="s">
        <v>27</v>
      </c>
      <c r="M28" s="81" t="s">
        <v>105</v>
      </c>
      <c r="N28" s="82"/>
      <c r="O28" s="82"/>
      <c r="P28" s="81" t="s">
        <v>111</v>
      </c>
      <c r="Q28" s="81" t="s">
        <v>112</v>
      </c>
      <c r="R28" s="83" t="s">
        <v>106</v>
      </c>
      <c r="S28" s="82"/>
      <c r="T28" s="84" t="s">
        <v>12</v>
      </c>
    </row>
    <row r="29" spans="1:20" ht="25.5" customHeight="1" x14ac:dyDescent="0.25">
      <c r="A29" s="27"/>
      <c r="B29" s="47">
        <v>23</v>
      </c>
      <c r="C29" s="48" t="s">
        <v>63</v>
      </c>
      <c r="D29" s="49">
        <v>10</v>
      </c>
      <c r="E29" s="50" t="s">
        <v>31</v>
      </c>
      <c r="F29" s="51" t="s">
        <v>64</v>
      </c>
      <c r="G29" s="52">
        <f t="shared" si="3"/>
        <v>400</v>
      </c>
      <c r="H29" s="53">
        <v>40</v>
      </c>
      <c r="I29" s="133"/>
      <c r="J29" s="54">
        <f t="shared" si="6"/>
        <v>0</v>
      </c>
      <c r="K29" s="55" t="str">
        <f t="shared" si="7"/>
        <v xml:space="preserve"> </v>
      </c>
      <c r="L29" s="85"/>
      <c r="M29" s="57"/>
      <c r="N29" s="58"/>
      <c r="O29" s="58"/>
      <c r="P29" s="86"/>
      <c r="Q29" s="86"/>
      <c r="R29" s="60"/>
      <c r="S29" s="58"/>
      <c r="T29" s="57"/>
    </row>
    <row r="30" spans="1:20" ht="25.5" customHeight="1" x14ac:dyDescent="0.25">
      <c r="A30" s="27"/>
      <c r="B30" s="47">
        <v>24</v>
      </c>
      <c r="C30" s="48" t="s">
        <v>65</v>
      </c>
      <c r="D30" s="49">
        <v>10</v>
      </c>
      <c r="E30" s="50" t="s">
        <v>28</v>
      </c>
      <c r="F30" s="51" t="s">
        <v>66</v>
      </c>
      <c r="G30" s="52">
        <f t="shared" si="3"/>
        <v>280</v>
      </c>
      <c r="H30" s="53">
        <v>28</v>
      </c>
      <c r="I30" s="133"/>
      <c r="J30" s="54">
        <f t="shared" si="6"/>
        <v>0</v>
      </c>
      <c r="K30" s="55" t="str">
        <f t="shared" si="7"/>
        <v xml:space="preserve"> </v>
      </c>
      <c r="L30" s="85"/>
      <c r="M30" s="57"/>
      <c r="N30" s="58"/>
      <c r="O30" s="58"/>
      <c r="P30" s="86"/>
      <c r="Q30" s="86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67</v>
      </c>
      <c r="D31" s="49">
        <v>30</v>
      </c>
      <c r="E31" s="50" t="s">
        <v>28</v>
      </c>
      <c r="F31" s="51" t="s">
        <v>68</v>
      </c>
      <c r="G31" s="52">
        <f t="shared" si="3"/>
        <v>360</v>
      </c>
      <c r="H31" s="53">
        <v>12</v>
      </c>
      <c r="I31" s="133"/>
      <c r="J31" s="54">
        <f t="shared" si="6"/>
        <v>0</v>
      </c>
      <c r="K31" s="55" t="str">
        <f t="shared" si="7"/>
        <v xml:space="preserve"> </v>
      </c>
      <c r="L31" s="85"/>
      <c r="M31" s="57"/>
      <c r="N31" s="58"/>
      <c r="O31" s="58"/>
      <c r="P31" s="86"/>
      <c r="Q31" s="86"/>
      <c r="R31" s="60"/>
      <c r="S31" s="58"/>
      <c r="T31" s="57"/>
    </row>
    <row r="32" spans="1:20" ht="107.25" customHeight="1" x14ac:dyDescent="0.25">
      <c r="A32" s="27"/>
      <c r="B32" s="47">
        <v>26</v>
      </c>
      <c r="C32" s="48" t="s">
        <v>30</v>
      </c>
      <c r="D32" s="49">
        <v>100</v>
      </c>
      <c r="E32" s="50" t="s">
        <v>31</v>
      </c>
      <c r="F32" s="51" t="s">
        <v>117</v>
      </c>
      <c r="G32" s="52">
        <f t="shared" si="3"/>
        <v>12500</v>
      </c>
      <c r="H32" s="53">
        <v>125</v>
      </c>
      <c r="I32" s="133"/>
      <c r="J32" s="54">
        <f t="shared" si="6"/>
        <v>0</v>
      </c>
      <c r="K32" s="55" t="str">
        <f t="shared" si="7"/>
        <v xml:space="preserve"> </v>
      </c>
      <c r="L32" s="85"/>
      <c r="M32" s="57"/>
      <c r="N32" s="58"/>
      <c r="O32" s="58"/>
      <c r="P32" s="86"/>
      <c r="Q32" s="86"/>
      <c r="R32" s="60"/>
      <c r="S32" s="58"/>
      <c r="T32" s="57"/>
    </row>
    <row r="33" spans="1:20" ht="25.5" customHeight="1" x14ac:dyDescent="0.25">
      <c r="A33" s="27"/>
      <c r="B33" s="47">
        <v>27</v>
      </c>
      <c r="C33" s="48" t="s">
        <v>69</v>
      </c>
      <c r="D33" s="49">
        <v>10</v>
      </c>
      <c r="E33" s="50" t="s">
        <v>28</v>
      </c>
      <c r="F33" s="51" t="s">
        <v>70</v>
      </c>
      <c r="G33" s="52">
        <f t="shared" si="3"/>
        <v>80</v>
      </c>
      <c r="H33" s="53">
        <v>8</v>
      </c>
      <c r="I33" s="133"/>
      <c r="J33" s="54">
        <f t="shared" si="6"/>
        <v>0</v>
      </c>
      <c r="K33" s="55" t="str">
        <f t="shared" si="7"/>
        <v xml:space="preserve"> </v>
      </c>
      <c r="L33" s="85"/>
      <c r="M33" s="57"/>
      <c r="N33" s="58"/>
      <c r="O33" s="58"/>
      <c r="P33" s="86"/>
      <c r="Q33" s="86"/>
      <c r="R33" s="60"/>
      <c r="S33" s="58"/>
      <c r="T33" s="57"/>
    </row>
    <row r="34" spans="1:20" ht="25.5" customHeight="1" x14ac:dyDescent="0.25">
      <c r="A34" s="27"/>
      <c r="B34" s="47">
        <v>28</v>
      </c>
      <c r="C34" s="48" t="s">
        <v>71</v>
      </c>
      <c r="D34" s="49">
        <v>10</v>
      </c>
      <c r="E34" s="50" t="s">
        <v>28</v>
      </c>
      <c r="F34" s="51" t="s">
        <v>72</v>
      </c>
      <c r="G34" s="52">
        <f t="shared" si="3"/>
        <v>150</v>
      </c>
      <c r="H34" s="53">
        <v>15</v>
      </c>
      <c r="I34" s="133"/>
      <c r="J34" s="54">
        <f t="shared" si="6"/>
        <v>0</v>
      </c>
      <c r="K34" s="55" t="str">
        <f t="shared" si="7"/>
        <v xml:space="preserve"> </v>
      </c>
      <c r="L34" s="85"/>
      <c r="M34" s="57"/>
      <c r="N34" s="58"/>
      <c r="O34" s="58"/>
      <c r="P34" s="86"/>
      <c r="Q34" s="86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73</v>
      </c>
      <c r="D35" s="49">
        <v>10</v>
      </c>
      <c r="E35" s="50" t="s">
        <v>28</v>
      </c>
      <c r="F35" s="51" t="s">
        <v>45</v>
      </c>
      <c r="G35" s="52">
        <f t="shared" si="3"/>
        <v>250</v>
      </c>
      <c r="H35" s="53">
        <v>25</v>
      </c>
      <c r="I35" s="133"/>
      <c r="J35" s="54">
        <f t="shared" si="6"/>
        <v>0</v>
      </c>
      <c r="K35" s="55" t="str">
        <f t="shared" si="7"/>
        <v xml:space="preserve"> </v>
      </c>
      <c r="L35" s="85"/>
      <c r="M35" s="57"/>
      <c r="N35" s="58"/>
      <c r="O35" s="58"/>
      <c r="P35" s="86"/>
      <c r="Q35" s="86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44</v>
      </c>
      <c r="D36" s="49">
        <v>10</v>
      </c>
      <c r="E36" s="50" t="s">
        <v>28</v>
      </c>
      <c r="F36" s="51" t="s">
        <v>45</v>
      </c>
      <c r="G36" s="52">
        <f t="shared" si="3"/>
        <v>300</v>
      </c>
      <c r="H36" s="53">
        <v>30</v>
      </c>
      <c r="I36" s="133"/>
      <c r="J36" s="54">
        <f t="shared" si="6"/>
        <v>0</v>
      </c>
      <c r="K36" s="55" t="str">
        <f t="shared" si="7"/>
        <v xml:space="preserve"> </v>
      </c>
      <c r="L36" s="85"/>
      <c r="M36" s="57"/>
      <c r="N36" s="58"/>
      <c r="O36" s="58"/>
      <c r="P36" s="86"/>
      <c r="Q36" s="86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32</v>
      </c>
      <c r="D37" s="49">
        <v>5</v>
      </c>
      <c r="E37" s="50" t="s">
        <v>28</v>
      </c>
      <c r="F37" s="51" t="s">
        <v>33</v>
      </c>
      <c r="G37" s="52">
        <f t="shared" si="3"/>
        <v>175</v>
      </c>
      <c r="H37" s="53">
        <v>35</v>
      </c>
      <c r="I37" s="133"/>
      <c r="J37" s="54">
        <f t="shared" si="6"/>
        <v>0</v>
      </c>
      <c r="K37" s="55" t="str">
        <f t="shared" si="7"/>
        <v xml:space="preserve"> </v>
      </c>
      <c r="L37" s="85"/>
      <c r="M37" s="57"/>
      <c r="N37" s="58"/>
      <c r="O37" s="58"/>
      <c r="P37" s="86"/>
      <c r="Q37" s="86"/>
      <c r="R37" s="60"/>
      <c r="S37" s="58"/>
      <c r="T37" s="57"/>
    </row>
    <row r="38" spans="1:20" ht="38.25" customHeight="1" x14ac:dyDescent="0.25">
      <c r="A38" s="27"/>
      <c r="B38" s="47">
        <v>32</v>
      </c>
      <c r="C38" s="48" t="s">
        <v>74</v>
      </c>
      <c r="D38" s="49">
        <v>10</v>
      </c>
      <c r="E38" s="50" t="s">
        <v>28</v>
      </c>
      <c r="F38" s="51" t="s">
        <v>75</v>
      </c>
      <c r="G38" s="52">
        <f t="shared" si="3"/>
        <v>110</v>
      </c>
      <c r="H38" s="53">
        <v>11</v>
      </c>
      <c r="I38" s="133"/>
      <c r="J38" s="54">
        <f t="shared" si="6"/>
        <v>0</v>
      </c>
      <c r="K38" s="55" t="str">
        <f t="shared" si="7"/>
        <v xml:space="preserve"> </v>
      </c>
      <c r="L38" s="85"/>
      <c r="M38" s="57"/>
      <c r="N38" s="58"/>
      <c r="O38" s="58"/>
      <c r="P38" s="86"/>
      <c r="Q38" s="86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126</v>
      </c>
      <c r="D39" s="49">
        <v>25</v>
      </c>
      <c r="E39" s="50" t="s">
        <v>28</v>
      </c>
      <c r="F39" s="51" t="s">
        <v>76</v>
      </c>
      <c r="G39" s="52">
        <f t="shared" si="3"/>
        <v>375</v>
      </c>
      <c r="H39" s="53">
        <v>15</v>
      </c>
      <c r="I39" s="133"/>
      <c r="J39" s="54">
        <f t="shared" si="6"/>
        <v>0</v>
      </c>
      <c r="K39" s="55" t="str">
        <f t="shared" si="7"/>
        <v xml:space="preserve"> </v>
      </c>
      <c r="L39" s="85"/>
      <c r="M39" s="57"/>
      <c r="N39" s="58"/>
      <c r="O39" s="58"/>
      <c r="P39" s="86"/>
      <c r="Q39" s="86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127</v>
      </c>
      <c r="D40" s="49">
        <v>35</v>
      </c>
      <c r="E40" s="50" t="s">
        <v>28</v>
      </c>
      <c r="F40" s="51" t="s">
        <v>60</v>
      </c>
      <c r="G40" s="52">
        <f t="shared" si="3"/>
        <v>630</v>
      </c>
      <c r="H40" s="53">
        <v>18</v>
      </c>
      <c r="I40" s="133"/>
      <c r="J40" s="54">
        <f t="shared" si="6"/>
        <v>0</v>
      </c>
      <c r="K40" s="55" t="str">
        <f t="shared" si="7"/>
        <v xml:space="preserve"> </v>
      </c>
      <c r="L40" s="85"/>
      <c r="M40" s="57"/>
      <c r="N40" s="58"/>
      <c r="O40" s="58"/>
      <c r="P40" s="86"/>
      <c r="Q40" s="86"/>
      <c r="R40" s="60"/>
      <c r="S40" s="58"/>
      <c r="T40" s="57"/>
    </row>
    <row r="41" spans="1:20" ht="25.5" customHeight="1" x14ac:dyDescent="0.25">
      <c r="A41" s="27"/>
      <c r="B41" s="47">
        <v>35</v>
      </c>
      <c r="C41" s="48" t="s">
        <v>77</v>
      </c>
      <c r="D41" s="49">
        <v>1</v>
      </c>
      <c r="E41" s="50" t="s">
        <v>31</v>
      </c>
      <c r="F41" s="51" t="s">
        <v>78</v>
      </c>
      <c r="G41" s="52">
        <f t="shared" si="3"/>
        <v>1600</v>
      </c>
      <c r="H41" s="53">
        <v>1600</v>
      </c>
      <c r="I41" s="133"/>
      <c r="J41" s="54">
        <f t="shared" si="6"/>
        <v>0</v>
      </c>
      <c r="K41" s="55" t="str">
        <f t="shared" si="7"/>
        <v xml:space="preserve"> </v>
      </c>
      <c r="L41" s="85"/>
      <c r="M41" s="57"/>
      <c r="N41" s="58"/>
      <c r="O41" s="58"/>
      <c r="P41" s="86"/>
      <c r="Q41" s="86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128</v>
      </c>
      <c r="D42" s="49">
        <v>10</v>
      </c>
      <c r="E42" s="50" t="s">
        <v>28</v>
      </c>
      <c r="F42" s="51" t="s">
        <v>79</v>
      </c>
      <c r="G42" s="52">
        <f t="shared" si="3"/>
        <v>40</v>
      </c>
      <c r="H42" s="53">
        <v>4</v>
      </c>
      <c r="I42" s="133"/>
      <c r="J42" s="54">
        <f t="shared" si="6"/>
        <v>0</v>
      </c>
      <c r="K42" s="55" t="str">
        <f t="shared" si="7"/>
        <v xml:space="preserve"> </v>
      </c>
      <c r="L42" s="85"/>
      <c r="M42" s="57"/>
      <c r="N42" s="58"/>
      <c r="O42" s="58"/>
      <c r="P42" s="86"/>
      <c r="Q42" s="86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80</v>
      </c>
      <c r="D43" s="49">
        <v>1</v>
      </c>
      <c r="E43" s="50" t="s">
        <v>31</v>
      </c>
      <c r="F43" s="51" t="s">
        <v>81</v>
      </c>
      <c r="G43" s="52">
        <f t="shared" si="3"/>
        <v>35</v>
      </c>
      <c r="H43" s="53">
        <v>35</v>
      </c>
      <c r="I43" s="133"/>
      <c r="J43" s="54">
        <f t="shared" si="6"/>
        <v>0</v>
      </c>
      <c r="K43" s="55" t="str">
        <f t="shared" si="7"/>
        <v xml:space="preserve"> </v>
      </c>
      <c r="L43" s="85"/>
      <c r="M43" s="57"/>
      <c r="N43" s="58"/>
      <c r="O43" s="58"/>
      <c r="P43" s="86"/>
      <c r="Q43" s="86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82</v>
      </c>
      <c r="D44" s="49">
        <v>20</v>
      </c>
      <c r="E44" s="50" t="s">
        <v>31</v>
      </c>
      <c r="F44" s="51" t="s">
        <v>83</v>
      </c>
      <c r="G44" s="52">
        <f t="shared" si="3"/>
        <v>260</v>
      </c>
      <c r="H44" s="53">
        <v>13</v>
      </c>
      <c r="I44" s="133"/>
      <c r="J44" s="54">
        <f t="shared" si="6"/>
        <v>0</v>
      </c>
      <c r="K44" s="55" t="str">
        <f t="shared" si="7"/>
        <v xml:space="preserve"> </v>
      </c>
      <c r="L44" s="85"/>
      <c r="M44" s="57"/>
      <c r="N44" s="58"/>
      <c r="O44" s="58"/>
      <c r="P44" s="86"/>
      <c r="Q44" s="86"/>
      <c r="R44" s="60"/>
      <c r="S44" s="58"/>
      <c r="T44" s="57"/>
    </row>
    <row r="45" spans="1:20" ht="25.5" customHeight="1" x14ac:dyDescent="0.25">
      <c r="A45" s="27"/>
      <c r="B45" s="47">
        <v>39</v>
      </c>
      <c r="C45" s="48" t="s">
        <v>84</v>
      </c>
      <c r="D45" s="49">
        <v>2</v>
      </c>
      <c r="E45" s="50" t="s">
        <v>28</v>
      </c>
      <c r="F45" s="51" t="s">
        <v>85</v>
      </c>
      <c r="G45" s="52">
        <f t="shared" si="3"/>
        <v>110</v>
      </c>
      <c r="H45" s="53">
        <v>55</v>
      </c>
      <c r="I45" s="133"/>
      <c r="J45" s="54">
        <f t="shared" si="6"/>
        <v>0</v>
      </c>
      <c r="K45" s="55" t="str">
        <f t="shared" si="7"/>
        <v xml:space="preserve"> </v>
      </c>
      <c r="L45" s="85"/>
      <c r="M45" s="57"/>
      <c r="N45" s="58"/>
      <c r="O45" s="58"/>
      <c r="P45" s="86"/>
      <c r="Q45" s="86"/>
      <c r="R45" s="60"/>
      <c r="S45" s="58"/>
      <c r="T45" s="57"/>
    </row>
    <row r="46" spans="1:20" ht="25.5" customHeight="1" x14ac:dyDescent="0.25">
      <c r="A46" s="27"/>
      <c r="B46" s="47">
        <v>40</v>
      </c>
      <c r="C46" s="48" t="s">
        <v>86</v>
      </c>
      <c r="D46" s="49">
        <v>1</v>
      </c>
      <c r="E46" s="50" t="s">
        <v>28</v>
      </c>
      <c r="F46" s="51" t="s">
        <v>87</v>
      </c>
      <c r="G46" s="52">
        <f t="shared" si="3"/>
        <v>80</v>
      </c>
      <c r="H46" s="53">
        <v>80</v>
      </c>
      <c r="I46" s="133"/>
      <c r="J46" s="54">
        <f t="shared" si="6"/>
        <v>0</v>
      </c>
      <c r="K46" s="55" t="str">
        <f t="shared" si="7"/>
        <v xml:space="preserve"> </v>
      </c>
      <c r="L46" s="85"/>
      <c r="M46" s="57"/>
      <c r="N46" s="58"/>
      <c r="O46" s="58"/>
      <c r="P46" s="86"/>
      <c r="Q46" s="86"/>
      <c r="R46" s="60"/>
      <c r="S46" s="58"/>
      <c r="T46" s="57"/>
    </row>
    <row r="47" spans="1:20" ht="25.5" customHeight="1" x14ac:dyDescent="0.25">
      <c r="A47" s="27"/>
      <c r="B47" s="47">
        <v>41</v>
      </c>
      <c r="C47" s="48" t="s">
        <v>88</v>
      </c>
      <c r="D47" s="49">
        <v>10</v>
      </c>
      <c r="E47" s="50" t="s">
        <v>28</v>
      </c>
      <c r="F47" s="51" t="s">
        <v>89</v>
      </c>
      <c r="G47" s="52">
        <f t="shared" si="3"/>
        <v>180</v>
      </c>
      <c r="H47" s="53">
        <v>18</v>
      </c>
      <c r="I47" s="133"/>
      <c r="J47" s="54">
        <f t="shared" si="6"/>
        <v>0</v>
      </c>
      <c r="K47" s="55" t="str">
        <f t="shared" si="7"/>
        <v xml:space="preserve"> </v>
      </c>
      <c r="L47" s="85"/>
      <c r="M47" s="57"/>
      <c r="N47" s="58"/>
      <c r="O47" s="58"/>
      <c r="P47" s="86"/>
      <c r="Q47" s="86"/>
      <c r="R47" s="60"/>
      <c r="S47" s="58"/>
      <c r="T47" s="57"/>
    </row>
    <row r="48" spans="1:20" ht="70.5" customHeight="1" x14ac:dyDescent="0.25">
      <c r="A48" s="27"/>
      <c r="B48" s="47">
        <v>42</v>
      </c>
      <c r="C48" s="48" t="s">
        <v>90</v>
      </c>
      <c r="D48" s="49">
        <v>2</v>
      </c>
      <c r="E48" s="50" t="s">
        <v>28</v>
      </c>
      <c r="F48" s="51" t="s">
        <v>129</v>
      </c>
      <c r="G48" s="52">
        <f t="shared" si="3"/>
        <v>140</v>
      </c>
      <c r="H48" s="53">
        <v>70</v>
      </c>
      <c r="I48" s="133"/>
      <c r="J48" s="54">
        <f t="shared" si="6"/>
        <v>0</v>
      </c>
      <c r="K48" s="55" t="str">
        <f t="shared" si="7"/>
        <v xml:space="preserve"> </v>
      </c>
      <c r="L48" s="85"/>
      <c r="M48" s="57"/>
      <c r="N48" s="58"/>
      <c r="O48" s="58"/>
      <c r="P48" s="86"/>
      <c r="Q48" s="86"/>
      <c r="R48" s="60"/>
      <c r="S48" s="58"/>
      <c r="T48" s="57"/>
    </row>
    <row r="49" spans="1:20" ht="84.75" customHeight="1" x14ac:dyDescent="0.25">
      <c r="A49" s="27"/>
      <c r="B49" s="47">
        <v>43</v>
      </c>
      <c r="C49" s="48" t="s">
        <v>131</v>
      </c>
      <c r="D49" s="49">
        <v>10</v>
      </c>
      <c r="E49" s="50" t="s">
        <v>28</v>
      </c>
      <c r="F49" s="51" t="s">
        <v>130</v>
      </c>
      <c r="G49" s="52">
        <f t="shared" si="3"/>
        <v>1000</v>
      </c>
      <c r="H49" s="53">
        <v>100</v>
      </c>
      <c r="I49" s="133"/>
      <c r="J49" s="54">
        <f t="shared" si="6"/>
        <v>0</v>
      </c>
      <c r="K49" s="55" t="str">
        <f t="shared" si="7"/>
        <v xml:space="preserve"> </v>
      </c>
      <c r="L49" s="85"/>
      <c r="M49" s="57"/>
      <c r="N49" s="58"/>
      <c r="O49" s="58"/>
      <c r="P49" s="86"/>
      <c r="Q49" s="86"/>
      <c r="R49" s="60"/>
      <c r="S49" s="58"/>
      <c r="T49" s="57"/>
    </row>
    <row r="50" spans="1:20" ht="65.25" customHeight="1" x14ac:dyDescent="0.25">
      <c r="A50" s="27"/>
      <c r="B50" s="47">
        <v>44</v>
      </c>
      <c r="C50" s="48" t="s">
        <v>132</v>
      </c>
      <c r="D50" s="49">
        <v>2</v>
      </c>
      <c r="E50" s="50" t="s">
        <v>28</v>
      </c>
      <c r="F50" s="51" t="s">
        <v>133</v>
      </c>
      <c r="G50" s="52">
        <f t="shared" si="3"/>
        <v>300</v>
      </c>
      <c r="H50" s="53">
        <v>150</v>
      </c>
      <c r="I50" s="133"/>
      <c r="J50" s="54">
        <f t="shared" si="6"/>
        <v>0</v>
      </c>
      <c r="K50" s="55" t="str">
        <f t="shared" si="7"/>
        <v xml:space="preserve"> </v>
      </c>
      <c r="L50" s="85"/>
      <c r="M50" s="57"/>
      <c r="N50" s="58"/>
      <c r="O50" s="58"/>
      <c r="P50" s="86"/>
      <c r="Q50" s="86"/>
      <c r="R50" s="60"/>
      <c r="S50" s="58"/>
      <c r="T50" s="57"/>
    </row>
    <row r="51" spans="1:20" ht="57" customHeight="1" x14ac:dyDescent="0.25">
      <c r="A51" s="27"/>
      <c r="B51" s="47">
        <v>45</v>
      </c>
      <c r="C51" s="48" t="s">
        <v>134</v>
      </c>
      <c r="D51" s="49">
        <v>10</v>
      </c>
      <c r="E51" s="50" t="s">
        <v>28</v>
      </c>
      <c r="F51" s="51" t="s">
        <v>135</v>
      </c>
      <c r="G51" s="52">
        <f t="shared" si="3"/>
        <v>250</v>
      </c>
      <c r="H51" s="53">
        <v>25</v>
      </c>
      <c r="I51" s="133"/>
      <c r="J51" s="54">
        <f t="shared" si="6"/>
        <v>0</v>
      </c>
      <c r="K51" s="55" t="str">
        <f t="shared" si="7"/>
        <v xml:space="preserve"> </v>
      </c>
      <c r="L51" s="85"/>
      <c r="M51" s="57"/>
      <c r="N51" s="58"/>
      <c r="O51" s="58"/>
      <c r="P51" s="86"/>
      <c r="Q51" s="86"/>
      <c r="R51" s="60"/>
      <c r="S51" s="58"/>
      <c r="T51" s="57"/>
    </row>
    <row r="52" spans="1:20" ht="41.25" customHeight="1" x14ac:dyDescent="0.25">
      <c r="A52" s="27"/>
      <c r="B52" s="47">
        <v>46</v>
      </c>
      <c r="C52" s="48" t="s">
        <v>136</v>
      </c>
      <c r="D52" s="49">
        <v>12</v>
      </c>
      <c r="E52" s="50" t="s">
        <v>28</v>
      </c>
      <c r="F52" s="51" t="s">
        <v>91</v>
      </c>
      <c r="G52" s="52">
        <f t="shared" si="3"/>
        <v>480</v>
      </c>
      <c r="H52" s="53">
        <v>40</v>
      </c>
      <c r="I52" s="133"/>
      <c r="J52" s="54">
        <f t="shared" si="6"/>
        <v>0</v>
      </c>
      <c r="K52" s="55" t="str">
        <f t="shared" si="7"/>
        <v xml:space="preserve"> </v>
      </c>
      <c r="L52" s="85"/>
      <c r="M52" s="57"/>
      <c r="N52" s="58"/>
      <c r="O52" s="58"/>
      <c r="P52" s="86"/>
      <c r="Q52" s="86"/>
      <c r="R52" s="60"/>
      <c r="S52" s="58"/>
      <c r="T52" s="57"/>
    </row>
    <row r="53" spans="1:20" ht="25.5" customHeight="1" thickBot="1" x14ac:dyDescent="0.3">
      <c r="A53" s="27"/>
      <c r="B53" s="87">
        <v>47</v>
      </c>
      <c r="C53" s="88" t="s">
        <v>137</v>
      </c>
      <c r="D53" s="89">
        <v>4</v>
      </c>
      <c r="E53" s="90" t="s">
        <v>31</v>
      </c>
      <c r="F53" s="91" t="s">
        <v>64</v>
      </c>
      <c r="G53" s="92">
        <f t="shared" si="3"/>
        <v>180</v>
      </c>
      <c r="H53" s="93">
        <v>45</v>
      </c>
      <c r="I53" s="136"/>
      <c r="J53" s="94">
        <f t="shared" si="6"/>
        <v>0</v>
      </c>
      <c r="K53" s="95" t="str">
        <f t="shared" si="7"/>
        <v xml:space="preserve"> </v>
      </c>
      <c r="L53" s="96"/>
      <c r="M53" s="97"/>
      <c r="N53" s="98"/>
      <c r="O53" s="98"/>
      <c r="P53" s="99"/>
      <c r="Q53" s="99"/>
      <c r="R53" s="100"/>
      <c r="S53" s="98"/>
      <c r="T53" s="97"/>
    </row>
    <row r="54" spans="1:20" ht="25.5" customHeight="1" x14ac:dyDescent="0.25">
      <c r="A54" s="27"/>
      <c r="B54" s="72">
        <v>48</v>
      </c>
      <c r="C54" s="73" t="s">
        <v>139</v>
      </c>
      <c r="D54" s="74">
        <v>5</v>
      </c>
      <c r="E54" s="75" t="s">
        <v>28</v>
      </c>
      <c r="F54" s="76" t="s">
        <v>92</v>
      </c>
      <c r="G54" s="77">
        <f t="shared" si="3"/>
        <v>40</v>
      </c>
      <c r="H54" s="78">
        <v>8</v>
      </c>
      <c r="I54" s="135"/>
      <c r="J54" s="79">
        <f t="shared" si="6"/>
        <v>0</v>
      </c>
      <c r="K54" s="80" t="str">
        <f t="shared" si="7"/>
        <v xml:space="preserve"> </v>
      </c>
      <c r="L54" s="81" t="s">
        <v>27</v>
      </c>
      <c r="M54" s="81" t="s">
        <v>105</v>
      </c>
      <c r="N54" s="82"/>
      <c r="O54" s="82"/>
      <c r="P54" s="81" t="s">
        <v>113</v>
      </c>
      <c r="Q54" s="81" t="s">
        <v>114</v>
      </c>
      <c r="R54" s="83" t="s">
        <v>106</v>
      </c>
      <c r="S54" s="82"/>
      <c r="T54" s="84" t="s">
        <v>12</v>
      </c>
    </row>
    <row r="55" spans="1:20" ht="25.5" customHeight="1" x14ac:dyDescent="0.25">
      <c r="A55" s="27"/>
      <c r="B55" s="47">
        <v>49</v>
      </c>
      <c r="C55" s="48" t="s">
        <v>138</v>
      </c>
      <c r="D55" s="49">
        <v>5</v>
      </c>
      <c r="E55" s="50" t="s">
        <v>28</v>
      </c>
      <c r="F55" s="51" t="s">
        <v>93</v>
      </c>
      <c r="G55" s="52">
        <f t="shared" si="3"/>
        <v>100</v>
      </c>
      <c r="H55" s="53">
        <v>20</v>
      </c>
      <c r="I55" s="133"/>
      <c r="J55" s="54">
        <f t="shared" si="6"/>
        <v>0</v>
      </c>
      <c r="K55" s="55" t="str">
        <f t="shared" si="7"/>
        <v xml:space="preserve"> </v>
      </c>
      <c r="L55" s="85"/>
      <c r="M55" s="59"/>
      <c r="N55" s="58"/>
      <c r="O55" s="58"/>
      <c r="P55" s="101"/>
      <c r="Q55" s="101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94</v>
      </c>
      <c r="D56" s="49">
        <v>5</v>
      </c>
      <c r="E56" s="50" t="s">
        <v>28</v>
      </c>
      <c r="F56" s="51" t="s">
        <v>95</v>
      </c>
      <c r="G56" s="52">
        <f t="shared" si="3"/>
        <v>160</v>
      </c>
      <c r="H56" s="53">
        <v>32</v>
      </c>
      <c r="I56" s="133"/>
      <c r="J56" s="54">
        <f t="shared" si="6"/>
        <v>0</v>
      </c>
      <c r="K56" s="55" t="str">
        <f t="shared" si="7"/>
        <v xml:space="preserve"> </v>
      </c>
      <c r="L56" s="85"/>
      <c r="M56" s="59"/>
      <c r="N56" s="58"/>
      <c r="O56" s="58"/>
      <c r="P56" s="101"/>
      <c r="Q56" s="101"/>
      <c r="R56" s="60"/>
      <c r="S56" s="58"/>
      <c r="T56" s="57"/>
    </row>
    <row r="57" spans="1:20" ht="101.25" customHeight="1" x14ac:dyDescent="0.25">
      <c r="A57" s="27"/>
      <c r="B57" s="47">
        <v>51</v>
      </c>
      <c r="C57" s="48" t="s">
        <v>30</v>
      </c>
      <c r="D57" s="49">
        <v>20</v>
      </c>
      <c r="E57" s="50" t="s">
        <v>31</v>
      </c>
      <c r="F57" s="51" t="s">
        <v>117</v>
      </c>
      <c r="G57" s="52">
        <f t="shared" si="3"/>
        <v>2500</v>
      </c>
      <c r="H57" s="53">
        <v>125</v>
      </c>
      <c r="I57" s="133"/>
      <c r="J57" s="54">
        <f t="shared" si="6"/>
        <v>0</v>
      </c>
      <c r="K57" s="55" t="str">
        <f t="shared" si="7"/>
        <v xml:space="preserve"> </v>
      </c>
      <c r="L57" s="85"/>
      <c r="M57" s="59"/>
      <c r="N57" s="58"/>
      <c r="O57" s="58"/>
      <c r="P57" s="101"/>
      <c r="Q57" s="101"/>
      <c r="R57" s="60"/>
      <c r="S57" s="58"/>
      <c r="T57" s="57"/>
    </row>
    <row r="58" spans="1:20" ht="25.5" customHeight="1" x14ac:dyDescent="0.25">
      <c r="A58" s="27"/>
      <c r="B58" s="47">
        <v>52</v>
      </c>
      <c r="C58" s="48" t="s">
        <v>96</v>
      </c>
      <c r="D58" s="49">
        <v>10</v>
      </c>
      <c r="E58" s="50" t="s">
        <v>31</v>
      </c>
      <c r="F58" s="51" t="s">
        <v>97</v>
      </c>
      <c r="G58" s="52">
        <f t="shared" si="3"/>
        <v>350</v>
      </c>
      <c r="H58" s="53">
        <v>35</v>
      </c>
      <c r="I58" s="133"/>
      <c r="J58" s="54">
        <f t="shared" si="6"/>
        <v>0</v>
      </c>
      <c r="K58" s="55" t="str">
        <f t="shared" si="7"/>
        <v xml:space="preserve"> </v>
      </c>
      <c r="L58" s="85"/>
      <c r="M58" s="59"/>
      <c r="N58" s="58"/>
      <c r="O58" s="58"/>
      <c r="P58" s="101"/>
      <c r="Q58" s="101"/>
      <c r="R58" s="60"/>
      <c r="S58" s="58"/>
      <c r="T58" s="57"/>
    </row>
    <row r="59" spans="1:20" ht="25.5" customHeight="1" x14ac:dyDescent="0.25">
      <c r="A59" s="27"/>
      <c r="B59" s="47">
        <v>53</v>
      </c>
      <c r="C59" s="48" t="s">
        <v>98</v>
      </c>
      <c r="D59" s="49">
        <v>1</v>
      </c>
      <c r="E59" s="50" t="s">
        <v>31</v>
      </c>
      <c r="F59" s="51" t="s">
        <v>99</v>
      </c>
      <c r="G59" s="52">
        <f t="shared" si="3"/>
        <v>53</v>
      </c>
      <c r="H59" s="53">
        <v>53</v>
      </c>
      <c r="I59" s="133"/>
      <c r="J59" s="54">
        <f t="shared" si="6"/>
        <v>0</v>
      </c>
      <c r="K59" s="55" t="str">
        <f t="shared" si="7"/>
        <v xml:space="preserve"> </v>
      </c>
      <c r="L59" s="85"/>
      <c r="M59" s="59"/>
      <c r="N59" s="58"/>
      <c r="O59" s="58"/>
      <c r="P59" s="101"/>
      <c r="Q59" s="101"/>
      <c r="R59" s="60"/>
      <c r="S59" s="58"/>
      <c r="T59" s="57"/>
    </row>
    <row r="60" spans="1:20" ht="25.5" customHeight="1" x14ac:dyDescent="0.25">
      <c r="A60" s="27"/>
      <c r="B60" s="47">
        <v>54</v>
      </c>
      <c r="C60" s="48" t="s">
        <v>100</v>
      </c>
      <c r="D60" s="49">
        <v>1</v>
      </c>
      <c r="E60" s="50" t="s">
        <v>31</v>
      </c>
      <c r="F60" s="51" t="s">
        <v>101</v>
      </c>
      <c r="G60" s="52">
        <f t="shared" si="3"/>
        <v>39</v>
      </c>
      <c r="H60" s="53">
        <v>39</v>
      </c>
      <c r="I60" s="133"/>
      <c r="J60" s="54">
        <f t="shared" si="6"/>
        <v>0</v>
      </c>
      <c r="K60" s="55" t="str">
        <f t="shared" si="7"/>
        <v xml:space="preserve"> </v>
      </c>
      <c r="L60" s="85"/>
      <c r="M60" s="59"/>
      <c r="N60" s="58"/>
      <c r="O60" s="58"/>
      <c r="P60" s="101"/>
      <c r="Q60" s="101"/>
      <c r="R60" s="60"/>
      <c r="S60" s="58"/>
      <c r="T60" s="57"/>
    </row>
    <row r="61" spans="1:20" ht="42" customHeight="1" x14ac:dyDescent="0.25">
      <c r="A61" s="27"/>
      <c r="B61" s="47">
        <v>55</v>
      </c>
      <c r="C61" s="48" t="s">
        <v>74</v>
      </c>
      <c r="D61" s="49">
        <v>12</v>
      </c>
      <c r="E61" s="50" t="s">
        <v>28</v>
      </c>
      <c r="F61" s="51" t="s">
        <v>75</v>
      </c>
      <c r="G61" s="52">
        <f t="shared" si="3"/>
        <v>132</v>
      </c>
      <c r="H61" s="53">
        <v>11</v>
      </c>
      <c r="I61" s="133"/>
      <c r="J61" s="54">
        <f t="shared" si="6"/>
        <v>0</v>
      </c>
      <c r="K61" s="55" t="str">
        <f t="shared" si="7"/>
        <v xml:space="preserve"> </v>
      </c>
      <c r="L61" s="85"/>
      <c r="M61" s="59"/>
      <c r="N61" s="58"/>
      <c r="O61" s="58"/>
      <c r="P61" s="101"/>
      <c r="Q61" s="101"/>
      <c r="R61" s="60"/>
      <c r="S61" s="58"/>
      <c r="T61" s="57"/>
    </row>
    <row r="62" spans="1:20" ht="25.5" customHeight="1" thickBot="1" x14ac:dyDescent="0.3">
      <c r="A62" s="27"/>
      <c r="B62" s="87">
        <v>56</v>
      </c>
      <c r="C62" s="88" t="s">
        <v>84</v>
      </c>
      <c r="D62" s="89">
        <v>5</v>
      </c>
      <c r="E62" s="90" t="s">
        <v>28</v>
      </c>
      <c r="F62" s="91" t="s">
        <v>85</v>
      </c>
      <c r="G62" s="92">
        <f t="shared" si="3"/>
        <v>275</v>
      </c>
      <c r="H62" s="93">
        <v>55</v>
      </c>
      <c r="I62" s="136"/>
      <c r="J62" s="94">
        <f t="shared" si="6"/>
        <v>0</v>
      </c>
      <c r="K62" s="95" t="str">
        <f t="shared" si="7"/>
        <v xml:space="preserve"> </v>
      </c>
      <c r="L62" s="96"/>
      <c r="M62" s="102"/>
      <c r="N62" s="98"/>
      <c r="O62" s="98"/>
      <c r="P62" s="103"/>
      <c r="Q62" s="103"/>
      <c r="R62" s="100"/>
      <c r="S62" s="98"/>
      <c r="T62" s="97"/>
    </row>
    <row r="63" spans="1:20" ht="151.5" customHeight="1" thickBot="1" x14ac:dyDescent="0.3">
      <c r="A63" s="27"/>
      <c r="B63" s="104">
        <v>57</v>
      </c>
      <c r="C63" s="105" t="s">
        <v>102</v>
      </c>
      <c r="D63" s="106">
        <v>5</v>
      </c>
      <c r="E63" s="107" t="s">
        <v>31</v>
      </c>
      <c r="F63" s="108" t="s">
        <v>103</v>
      </c>
      <c r="G63" s="109">
        <f t="shared" si="3"/>
        <v>300</v>
      </c>
      <c r="H63" s="110">
        <v>60</v>
      </c>
      <c r="I63" s="137"/>
      <c r="J63" s="111">
        <f t="shared" si="6"/>
        <v>0</v>
      </c>
      <c r="K63" s="112" t="str">
        <f t="shared" si="7"/>
        <v xml:space="preserve"> </v>
      </c>
      <c r="L63" s="113" t="s">
        <v>27</v>
      </c>
      <c r="M63" s="113" t="s">
        <v>105</v>
      </c>
      <c r="N63" s="114"/>
      <c r="O63" s="114"/>
      <c r="P63" s="113" t="s">
        <v>115</v>
      </c>
      <c r="Q63" s="113" t="s">
        <v>116</v>
      </c>
      <c r="R63" s="115" t="s">
        <v>106</v>
      </c>
      <c r="S63" s="114"/>
      <c r="T63" s="116" t="s">
        <v>12</v>
      </c>
    </row>
    <row r="64" spans="1:20" ht="16.5" thickTop="1" thickBot="1" x14ac:dyDescent="0.3">
      <c r="C64" s="1"/>
      <c r="D64" s="1"/>
      <c r="E64" s="1"/>
      <c r="F64" s="1"/>
      <c r="G64" s="1"/>
      <c r="J64" s="117"/>
    </row>
    <row r="65" spans="2:20" ht="60.75" customHeight="1" thickTop="1" thickBot="1" x14ac:dyDescent="0.3">
      <c r="B65" s="118" t="s">
        <v>9</v>
      </c>
      <c r="C65" s="118"/>
      <c r="D65" s="118"/>
      <c r="E65" s="118"/>
      <c r="F65" s="118"/>
      <c r="G65" s="119"/>
      <c r="H65" s="120" t="s">
        <v>10</v>
      </c>
      <c r="I65" s="121" t="s">
        <v>11</v>
      </c>
      <c r="J65" s="122"/>
      <c r="K65" s="123"/>
      <c r="S65" s="24"/>
      <c r="T65" s="124"/>
    </row>
    <row r="66" spans="2:20" ht="33" customHeight="1" thickTop="1" thickBot="1" x14ac:dyDescent="0.3">
      <c r="B66" s="125" t="s">
        <v>26</v>
      </c>
      <c r="C66" s="125"/>
      <c r="D66" s="125"/>
      <c r="E66" s="125"/>
      <c r="F66" s="125"/>
      <c r="G66" s="126"/>
      <c r="H66" s="127">
        <f>SUM(G7:G63)</f>
        <v>40211</v>
      </c>
      <c r="I66" s="128">
        <f>SUM(J7:J63)</f>
        <v>0</v>
      </c>
      <c r="J66" s="129"/>
      <c r="K66" s="130"/>
    </row>
    <row r="67" spans="2:20" ht="14.25" customHeight="1" thickTop="1" x14ac:dyDescent="0.25"/>
    <row r="68" spans="2:20" ht="14.25" customHeight="1" x14ac:dyDescent="0.25"/>
    <row r="69" spans="2:20" ht="14.25" customHeight="1" x14ac:dyDescent="0.25"/>
    <row r="70" spans="2:20" ht="14.25" customHeight="1" x14ac:dyDescent="0.25"/>
    <row r="71" spans="2:20" ht="14.25" customHeight="1" x14ac:dyDescent="0.25"/>
    <row r="72" spans="2:20" ht="14.25" customHeight="1" x14ac:dyDescent="0.25"/>
    <row r="73" spans="2:20" ht="14.25" customHeight="1" x14ac:dyDescent="0.25"/>
    <row r="74" spans="2:20" ht="14.25" customHeight="1" x14ac:dyDescent="0.25"/>
    <row r="75" spans="2:20" ht="14.25" customHeight="1" x14ac:dyDescent="0.25"/>
    <row r="76" spans="2:20" ht="14.25" customHeight="1" x14ac:dyDescent="0.25"/>
    <row r="77" spans="2:20" ht="14.25" customHeight="1" x14ac:dyDescent="0.25"/>
    <row r="78" spans="2:20" ht="14.25" customHeight="1" x14ac:dyDescent="0.25"/>
    <row r="79" spans="2:20" ht="14.25" customHeight="1" x14ac:dyDescent="0.25"/>
    <row r="80" spans="2:2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</sheetData>
  <sheetProtection algorithmName="SHA-512" hashValue="Zydj/qjzTeTq4hCosVeQU8TVdCTCa7E707bctkOo/qR49RL6qN+6TQegCbzkjZiJp2N2tJlfUhHs+mydUYReAQ==" saltValue="TQggn3NNG3Fuw3ZcB2GpvA==" spinCount="100000" sheet="1" objects="1" scenarios="1"/>
  <mergeCells count="42">
    <mergeCell ref="B66:F66"/>
    <mergeCell ref="I66:K66"/>
    <mergeCell ref="B65:F65"/>
    <mergeCell ref="B1:D1"/>
    <mergeCell ref="I65:K65"/>
    <mergeCell ref="I2:R3"/>
    <mergeCell ref="Q7:Q12"/>
    <mergeCell ref="P7:P12"/>
    <mergeCell ref="R13:R27"/>
    <mergeCell ref="Q13:Q27"/>
    <mergeCell ref="P13:P27"/>
    <mergeCell ref="P54:P62"/>
    <mergeCell ref="Q54:Q62"/>
    <mergeCell ref="R54:R62"/>
    <mergeCell ref="N54:N62"/>
    <mergeCell ref="M54:M62"/>
    <mergeCell ref="T7:T12"/>
    <mergeCell ref="S7:S12"/>
    <mergeCell ref="R7:R12"/>
    <mergeCell ref="S13:S27"/>
    <mergeCell ref="T13:T27"/>
    <mergeCell ref="P28:P53"/>
    <mergeCell ref="Q28:Q53"/>
    <mergeCell ref="R28:R53"/>
    <mergeCell ref="S28:S53"/>
    <mergeCell ref="T28:T53"/>
    <mergeCell ref="S54:S62"/>
    <mergeCell ref="T54:T62"/>
    <mergeCell ref="O54:O62"/>
    <mergeCell ref="L54:L62"/>
    <mergeCell ref="L28:L53"/>
    <mergeCell ref="M28:M53"/>
    <mergeCell ref="N28:N53"/>
    <mergeCell ref="O28:O53"/>
    <mergeCell ref="L13:L27"/>
    <mergeCell ref="M13:M27"/>
    <mergeCell ref="N13:N27"/>
    <mergeCell ref="O13:O27"/>
    <mergeCell ref="L7:L12"/>
    <mergeCell ref="M7:M12"/>
    <mergeCell ref="N7:N12"/>
    <mergeCell ref="O7:O12"/>
  </mergeCells>
  <conditionalFormatting sqref="B7:B63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63">
    <cfRule type="containsBlanks" dxfId="5" priority="22">
      <formula>LEN(TRIM(D7))=0</formula>
    </cfRule>
  </conditionalFormatting>
  <conditionalFormatting sqref="I7:I63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6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6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2024-02-01T13:15:52Z</cp:lastPrinted>
  <dcterms:created xsi:type="dcterms:W3CDTF">2014-03-05T12:43:32Z</dcterms:created>
  <dcterms:modified xsi:type="dcterms:W3CDTF">2024-02-01T13:40:19Z</dcterms:modified>
</cp:coreProperties>
</file>